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050" windowHeight="9330"/>
  </bookViews>
  <sheets>
    <sheet name="АПП подуш.  (май числ)" sheetId="1" r:id="rId1"/>
  </sheets>
  <externalReferences>
    <externalReference r:id="rId2"/>
    <externalReference r:id="rId3"/>
    <externalReference r:id="rId4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'АПП подуш.  (май числ)'!$5:$6</definedName>
    <definedName name="новый" localSheetId="0">'[2]1D_Gorin'!#REF!</definedName>
    <definedName name="новый">'[2]1D_Gorin'!#REF!</definedName>
    <definedName name="_xlnm.Print_Area" localSheetId="0">'АПП подуш.  (май числ)'!$A$1:$J$38</definedName>
    <definedName name="письмо" localSheetId="0">#REF!</definedName>
    <definedName name="письмо">#REF!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38" i="1" l="1"/>
  <c r="F38" i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C29" i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H8" i="1"/>
  <c r="I8" i="1" s="1"/>
  <c r="A8" i="1"/>
  <c r="H7" i="1"/>
  <c r="H38" i="1" l="1"/>
  <c r="I7" i="1"/>
  <c r="I38" i="1" s="1"/>
</calcChain>
</file>

<file path=xl/sharedStrings.xml><?xml version="1.0" encoding="utf-8"?>
<sst xmlns="http://schemas.openxmlformats.org/spreadsheetml/2006/main" count="44" uniqueCount="44">
  <si>
    <t xml:space="preserve">Распределение объемов финансового обеспечения  по подушевому нормативу амбулаторно-поликлинической  между медицинскими организациями на 2024 год                            
  (в расчете на месяц) </t>
  </si>
  <si>
    <t>N строки</t>
  </si>
  <si>
    <t>№ в едином реестре</t>
  </si>
  <si>
    <t>Код МО</t>
  </si>
  <si>
    <t>Наименование МО</t>
  </si>
  <si>
    <t>Дифференцированный подушевой норматив финансирования амбулаторной медицинской помощи 
для i-той медицинской организации
(руб./мес)</t>
  </si>
  <si>
    <t>Численность застрахованных на 01.05.2024
(чел.)</t>
  </si>
  <si>
    <t>Среднемесячная численность прикрепленных к медицинской организации застрахованных в страховой медицинской организации лиц (чел.)</t>
  </si>
  <si>
    <t>Расчетный объем финансирования АПП
(руб./мес)</t>
  </si>
  <si>
    <t>А</t>
  </si>
  <si>
    <t>Краевое государственное бюджетное учреждение здравоохранения "Городская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</si>
  <si>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5" министерства здравоохранения Хабаровского края</t>
  </si>
  <si>
    <t>Краевое государственное бюджетное учреждение здравоохранения "Клинико-диагностический центр" министерства здравоохранения Хабаровского края</t>
  </si>
  <si>
    <t>Краевое государственное бюджетное учреждение здравоохранения "Городская поликлиника Железнодорожного района"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</si>
  <si>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11"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</si>
  <si>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15"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</si>
  <si>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16"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</si>
  <si>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1" министерства здравоохранения Хабаровского края</t>
  </si>
  <si>
    <t>Краевое государственное бюджетное учреждение здравоохранения "Детская городская клиническая поликлиника № 3"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</si>
  <si>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17" министерства здравоохранения Хабаровского края</t>
  </si>
  <si>
    <t>Краевое государственное бюджетное учреждение здравоохранения "Детская городская поликлиника № 24" министерства здравоохранения Хабаровского края</t>
  </si>
  <si>
    <t>Краевое государственное бюджетное учреждение здравоохранения "Городская клиническая больница" имени профессора А.М. Войно-Ясенецкого министерства здравоохранения Хабаровского края</t>
  </si>
  <si>
    <t xml:space="preserve">Краевое государственное бюджетное учреждение здравоохранения "Детская городская клиническая больница" имени В.М. Истомина министерства здравоохранения Хабаровского края </t>
  </si>
  <si>
    <t>Краевое государственное бюджетное учреждение здравоохранения "Детская городская клиническая больница № 9" министерства здравоохранения Хабаровского края</t>
  </si>
  <si>
    <t>Частное учреждение здравоохранения "Клиническая больница "РЖД-Медицина" города Хабаровск"</t>
  </si>
  <si>
    <t>Хабаровская поликлиника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</si>
  <si>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Федеральное государственное бюджетное образовательное учреждение высшего образования "Дальневосточный государственный медицинский университет" Министерства здравоохранения Российской Федерации</t>
  </si>
  <si>
    <t>Краевое государственное бюджетное учреждение здравоохранения "Городская больница" имени М.И. Шевчук министерства здравоохранения Хабаровского края</t>
  </si>
  <si>
    <t>Краевое государственное бюджетное учреждение здравоохранения "Городская больница" имени А.В. Шульмана министерства здравоохранения Хабаровского края</t>
  </si>
  <si>
    <t>Краевое государственное бюджетное учреждение здравоохранения "Городская больница № 7" министерства здравоохранения Хабаровского края</t>
  </si>
  <si>
    <t>Краевое государственное бюджетное учреждение здравоохранения  "Детская городская больница" министерства здравоохранения Хабаровского края</t>
  </si>
  <si>
    <t>Краевое государственное бюджетное учреждение здравоохранения "Городская поликлиника № 9" министерства здравоохранения Хабаровского края</t>
  </si>
  <si>
    <t>Частное учреждение здравоохранения "Клиническая больница "РЖД-Медицина" города Комсомольск-на-Амуре"</t>
  </si>
  <si>
    <t>Частное учреждение здравоохранения  "Клиническая больница "РЖД-Медицина" ст. Новый Ургал</t>
  </si>
  <si>
    <t>Федеральное государственное бюджетное учреждение здравоохранения "Медико-санитарная часть № 99 Федерального медико-биологического агентства"</t>
  </si>
  <si>
    <t>Краевое государственное бюджетное учреждение здравоохранения "Князе-Волконская районная больница" министерства здравоохранения Хабаровского края</t>
  </si>
  <si>
    <t>Краевое государственное бюджетное учреждение здравоохранения "Хабаровская районная больница" министерства здравоохранения Хабаровского края</t>
  </si>
  <si>
    <t>Краевое государственное бюджетное учреждение здравоохранения "Комсомольская межрайонная больница" министерства здравоохранения Хабаровского края</t>
  </si>
  <si>
    <t xml:space="preserve">Краевое государственное бюджетное учреждение здравоохранения "Ванинская центральная районная больница" министерства здравоохранения Хабаровского края </t>
  </si>
  <si>
    <t>Ванинская больница Федерального государственного бюджетного учреждения здравоохранения "Дальневосточный окружной медицинский центр Федерального медико-биологического агентства"</t>
  </si>
  <si>
    <t>Краевое государственное бюджетное учреждение здравоохранения "Верхнебуреинская центральная районная больница" министерства здравоохранения Хабаровского края</t>
  </si>
  <si>
    <t>ИТОГО Хабаровский край</t>
  </si>
  <si>
    <t>Приложение № 7                                      
к Протоколу Комиссии по разработке ТП ОМС 
от     31.05.2024 № 4</t>
  </si>
  <si>
    <t>Численность застрахованных на 01.06.2024
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</si>
</sst>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0_ ;\-0.00000\ 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1" fillId="0" borderId="0"/>
    <xf numFmtId="0" fontId="1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6" fillId="0" borderId="0"/>
    <xf numFmtId="0" fontId="17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Fill="1" applyAlignment="1">
      <alignment horizontal="right" vertical="center" wrapText="1"/>
    </xf>
    <xf numFmtId="0" fontId="3" fillId="0" borderId="0" xfId="1" applyFont="1" applyFill="1" applyBorder="1" applyAlignment="1">
      <alignment horizontal="right" vertical="top" wrapText="1"/>
    </xf>
    <xf numFmtId="0" fontId="5" fillId="0" borderId="0" xfId="0" applyFont="1" applyFill="1"/>
    <xf numFmtId="0" fontId="7" fillId="0" borderId="0" xfId="1" applyFont="1" applyFill="1" applyBorder="1" applyAlignment="1">
      <alignment wrapText="1"/>
    </xf>
    <xf numFmtId="0" fontId="8" fillId="0" borderId="1" xfId="1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wrapText="1"/>
    </xf>
    <xf numFmtId="1" fontId="4" fillId="0" borderId="3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4" fillId="0" borderId="3" xfId="3" applyNumberFormat="1" applyFont="1" applyFill="1" applyBorder="1" applyAlignment="1">
      <alignment horizontal="right" wrapText="1"/>
    </xf>
    <xf numFmtId="0" fontId="7" fillId="0" borderId="3" xfId="1" applyFont="1" applyFill="1" applyBorder="1" applyAlignment="1">
      <alignment wrapText="1"/>
    </xf>
    <xf numFmtId="164" fontId="7" fillId="0" borderId="5" xfId="4" applyNumberFormat="1" applyFont="1" applyFill="1" applyBorder="1" applyAlignment="1">
      <alignment wrapText="1"/>
    </xf>
    <xf numFmtId="165" fontId="7" fillId="0" borderId="5" xfId="5" applyNumberFormat="1" applyFont="1" applyFill="1" applyBorder="1" applyAlignment="1">
      <alignment wrapText="1"/>
    </xf>
    <xf numFmtId="164" fontId="7" fillId="0" borderId="5" xfId="2" applyNumberFormat="1" applyFont="1" applyFill="1" applyBorder="1" applyAlignment="1">
      <alignment wrapText="1"/>
    </xf>
    <xf numFmtId="43" fontId="7" fillId="0" borderId="0" xfId="1" applyNumberFormat="1" applyFont="1" applyFill="1" applyBorder="1" applyAlignment="1">
      <alignment wrapText="1"/>
    </xf>
    <xf numFmtId="1" fontId="7" fillId="0" borderId="3" xfId="2" applyNumberFormat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wrapText="1"/>
    </xf>
    <xf numFmtId="1" fontId="7" fillId="0" borderId="5" xfId="2" applyNumberFormat="1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wrapText="1"/>
    </xf>
    <xf numFmtId="0" fontId="7" fillId="0" borderId="0" xfId="2" applyFont="1" applyFill="1" applyBorder="1" applyAlignment="1">
      <alignment wrapText="1"/>
    </xf>
    <xf numFmtId="165" fontId="4" fillId="0" borderId="5" xfId="4" applyNumberFormat="1" applyFont="1" applyFill="1" applyBorder="1" applyAlignment="1">
      <alignment wrapText="1"/>
    </xf>
    <xf numFmtId="0" fontId="4" fillId="0" borderId="3" xfId="2" applyFont="1" applyFill="1" applyBorder="1" applyAlignment="1">
      <alignment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wrapText="1"/>
    </xf>
    <xf numFmtId="166" fontId="10" fillId="0" borderId="3" xfId="6" applyNumberFormat="1" applyFont="1" applyFill="1" applyBorder="1" applyAlignment="1">
      <alignment wrapText="1"/>
    </xf>
    <xf numFmtId="165" fontId="10" fillId="0" borderId="6" xfId="5" applyNumberFormat="1" applyFont="1" applyFill="1" applyBorder="1" applyAlignment="1">
      <alignment wrapText="1"/>
    </xf>
    <xf numFmtId="164" fontId="10" fillId="0" borderId="6" xfId="5" applyNumberFormat="1" applyFont="1" applyFill="1" applyBorder="1" applyAlignment="1">
      <alignment wrapText="1"/>
    </xf>
    <xf numFmtId="0" fontId="10" fillId="0" borderId="0" xfId="2" applyFont="1" applyFill="1" applyBorder="1" applyAlignment="1">
      <alignment wrapText="1"/>
    </xf>
    <xf numFmtId="165" fontId="7" fillId="0" borderId="0" xfId="1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1" fontId="7" fillId="0" borderId="5" xfId="2" applyNumberFormat="1" applyFont="1" applyFill="1" applyBorder="1" applyAlignment="1">
      <alignment horizontal="center" vertical="center" wrapText="1"/>
    </xf>
  </cellXfs>
  <cellStyles count="76">
    <cellStyle name="Normal_Sheet1" xfId="7"/>
    <cellStyle name="Обычный" xfId="0" builtinId="0"/>
    <cellStyle name="Обычный 2" xfId="8"/>
    <cellStyle name="Обычный 2 2" xfId="9"/>
    <cellStyle name="Обычный 2 3" xfId="10"/>
    <cellStyle name="Обычный 2 3 2" xfId="11"/>
    <cellStyle name="Обычный 2 4" xfId="12"/>
    <cellStyle name="Обычный 2 5" xfId="13"/>
    <cellStyle name="Обычный 3" xfId="1"/>
    <cellStyle name="Обычный 3 2" xfId="14"/>
    <cellStyle name="Обычный 3 2 2" xfId="2"/>
    <cellStyle name="Обычный 3 2 2 2" xfId="15"/>
    <cellStyle name="Обычный 3 2 3" xfId="16"/>
    <cellStyle name="Обычный 3 3" xfId="17"/>
    <cellStyle name="Обычный 3 3 2" xfId="18"/>
    <cellStyle name="Обычный 3 3 2 2" xfId="19"/>
    <cellStyle name="Обычный 3 4" xfId="20"/>
    <cellStyle name="Обычный 3 4 2" xfId="21"/>
    <cellStyle name="Обычный 3 5" xfId="22"/>
    <cellStyle name="Обычный 3 5 2" xfId="23"/>
    <cellStyle name="Обычный 3 6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Обычный 8" xfId="31"/>
    <cellStyle name="Обычный Лена" xfId="32"/>
    <cellStyle name="Обычный_Таблицы Мун.заказ Стационар" xfId="3"/>
    <cellStyle name="Процентный 2" xfId="33"/>
    <cellStyle name="Процентный 3" xfId="34"/>
    <cellStyle name="Финансовый 10" xfId="6"/>
    <cellStyle name="Финансовый 11" xfId="35"/>
    <cellStyle name="Финансовый 12" xfId="36"/>
    <cellStyle name="Финансовый 13" xfId="37"/>
    <cellStyle name="Финансовый 14" xfId="38"/>
    <cellStyle name="Финансовый 15" xfId="39"/>
    <cellStyle name="Финансовый 16" xfId="40"/>
    <cellStyle name="Финансовый 17" xfId="41"/>
    <cellStyle name="Финансовый 18" xfId="42"/>
    <cellStyle name="Финансовый 19" xfId="43"/>
    <cellStyle name="Финансовый 2" xfId="44"/>
    <cellStyle name="Финансовый 2 2" xfId="45"/>
    <cellStyle name="Финансовый 2 2 2" xfId="46"/>
    <cellStyle name="Финансовый 2 3" xfId="47"/>
    <cellStyle name="Финансовый 20" xfId="48"/>
    <cellStyle name="Финансовый 21" xfId="49"/>
    <cellStyle name="Финансовый 22" xfId="50"/>
    <cellStyle name="Финансовый 23" xfId="51"/>
    <cellStyle name="Финансовый 24" xfId="52"/>
    <cellStyle name="Финансовый 25" xfId="53"/>
    <cellStyle name="Финансовый 26" xfId="54"/>
    <cellStyle name="Финансовый 27" xfId="55"/>
    <cellStyle name="Финансовый 28" xfId="56"/>
    <cellStyle name="Финансовый 29" xfId="57"/>
    <cellStyle name="Финансовый 3" xfId="4"/>
    <cellStyle name="Финансовый 3 2" xfId="5"/>
    <cellStyle name="Финансовый 3 2 2" xfId="58"/>
    <cellStyle name="Финансовый 3 3" xfId="59"/>
    <cellStyle name="Финансовый 3 3 2" xfId="60"/>
    <cellStyle name="Финансовый 3 4" xfId="61"/>
    <cellStyle name="Финансовый 30" xfId="62"/>
    <cellStyle name="Финансовый 31" xfId="63"/>
    <cellStyle name="Финансовый 32" xfId="64"/>
    <cellStyle name="Финансовый 33" xfId="65"/>
    <cellStyle name="Финансовый 34" xfId="66"/>
    <cellStyle name="Финансовый 35" xfId="67"/>
    <cellStyle name="Финансовый 36" xfId="68"/>
    <cellStyle name="Финансовый 37" xfId="69"/>
    <cellStyle name="Финансовый 4" xfId="70"/>
    <cellStyle name="Финансовый 5" xfId="71"/>
    <cellStyle name="Финансовый 6" xfId="72"/>
    <cellStyle name="Финансовый 7" xfId="73"/>
    <cellStyle name="Финансовый 8" xfId="74"/>
    <cellStyle name="Финансовый 9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86;&#1090;%20&#1054;&#1052;&#1057;/&#1087;&#1088;&#1080;&#1082;&#1088;&#1077;&#1087;&#1083;/akt_010224_18%20&#1080;%20&#1089;&#1090;&#1072;&#1088;&#109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8">
          <cell r="D8">
            <v>1340014</v>
          </cell>
          <cell r="E8">
            <v>270147</v>
          </cell>
        </row>
        <row r="9">
          <cell r="D9">
            <v>3141003</v>
          </cell>
          <cell r="E9">
            <v>270051</v>
          </cell>
        </row>
        <row r="10">
          <cell r="D10">
            <v>2101008</v>
          </cell>
          <cell r="E10">
            <v>270023</v>
          </cell>
        </row>
        <row r="11">
          <cell r="D11">
            <v>6349008</v>
          </cell>
          <cell r="E11">
            <v>270069</v>
          </cell>
        </row>
        <row r="12">
          <cell r="D12">
            <v>1340001</v>
          </cell>
          <cell r="E12">
            <v>270065</v>
          </cell>
        </row>
        <row r="13">
          <cell r="D13">
            <v>1343001</v>
          </cell>
          <cell r="E13">
            <v>270155</v>
          </cell>
        </row>
        <row r="14">
          <cell r="D14">
            <v>1340006</v>
          </cell>
          <cell r="E14">
            <v>270068</v>
          </cell>
        </row>
        <row r="15">
          <cell r="D15">
            <v>1343002</v>
          </cell>
          <cell r="E15">
            <v>270168</v>
          </cell>
        </row>
        <row r="16">
          <cell r="D16">
            <v>2141010</v>
          </cell>
          <cell r="E16">
            <v>270017</v>
          </cell>
        </row>
        <row r="17">
          <cell r="D17">
            <v>2101003</v>
          </cell>
          <cell r="E17">
            <v>270019</v>
          </cell>
        </row>
        <row r="18">
          <cell r="D18">
            <v>3141007</v>
          </cell>
          <cell r="E18">
            <v>270053</v>
          </cell>
        </row>
        <row r="19">
          <cell r="D19">
            <v>3141004</v>
          </cell>
          <cell r="E19">
            <v>270052</v>
          </cell>
        </row>
        <row r="20">
          <cell r="D20">
            <v>3141002</v>
          </cell>
          <cell r="E20">
            <v>270050</v>
          </cell>
        </row>
        <row r="21">
          <cell r="D21">
            <v>3101009</v>
          </cell>
          <cell r="E21">
            <v>270047</v>
          </cell>
        </row>
        <row r="22">
          <cell r="D22">
            <v>2141005</v>
          </cell>
          <cell r="E22">
            <v>270020</v>
          </cell>
        </row>
        <row r="23">
          <cell r="D23">
            <v>3241001</v>
          </cell>
          <cell r="E23">
            <v>270056</v>
          </cell>
        </row>
        <row r="24">
          <cell r="D24">
            <v>2201003</v>
          </cell>
          <cell r="E24">
            <v>270036</v>
          </cell>
        </row>
        <row r="25">
          <cell r="D25">
            <v>2101006</v>
          </cell>
          <cell r="E25">
            <v>270021</v>
          </cell>
        </row>
        <row r="26">
          <cell r="D26">
            <v>1343005</v>
          </cell>
          <cell r="E26">
            <v>270098</v>
          </cell>
        </row>
        <row r="27">
          <cell r="D27">
            <v>1340013</v>
          </cell>
          <cell r="E27">
            <v>270146</v>
          </cell>
        </row>
        <row r="28">
          <cell r="D28">
            <v>1340010</v>
          </cell>
          <cell r="E28">
            <v>270088</v>
          </cell>
        </row>
        <row r="29">
          <cell r="D29">
            <v>1340012</v>
          </cell>
          <cell r="E29">
            <v>270089</v>
          </cell>
        </row>
        <row r="30">
          <cell r="D30">
            <v>1343303</v>
          </cell>
          <cell r="E30">
            <v>270169</v>
          </cell>
        </row>
        <row r="31">
          <cell r="D31">
            <v>1340007</v>
          </cell>
          <cell r="E31">
            <v>270091</v>
          </cell>
        </row>
        <row r="32">
          <cell r="D32">
            <v>1343004</v>
          </cell>
          <cell r="E32">
            <v>270170</v>
          </cell>
        </row>
        <row r="33">
          <cell r="D33">
            <v>1340011</v>
          </cell>
          <cell r="E33">
            <v>270087</v>
          </cell>
        </row>
        <row r="34">
          <cell r="D34">
            <v>1340003</v>
          </cell>
          <cell r="E34">
            <v>270095</v>
          </cell>
        </row>
        <row r="35">
          <cell r="D35">
            <v>1343171</v>
          </cell>
          <cell r="E35">
            <v>270171</v>
          </cell>
        </row>
        <row r="36">
          <cell r="D36">
            <v>1340004</v>
          </cell>
          <cell r="E36">
            <v>270134</v>
          </cell>
        </row>
        <row r="37">
          <cell r="D37">
            <v>2101016</v>
          </cell>
          <cell r="E37">
            <v>270026</v>
          </cell>
        </row>
        <row r="38">
          <cell r="D38">
            <v>2101011</v>
          </cell>
          <cell r="E38">
            <v>270024</v>
          </cell>
        </row>
        <row r="39">
          <cell r="D39">
            <v>2101015</v>
          </cell>
          <cell r="E39">
            <v>270025</v>
          </cell>
        </row>
        <row r="40">
          <cell r="D40">
            <v>2101007</v>
          </cell>
          <cell r="E40">
            <v>270022</v>
          </cell>
        </row>
        <row r="41">
          <cell r="D41">
            <v>2241009</v>
          </cell>
          <cell r="E41">
            <v>270041</v>
          </cell>
        </row>
        <row r="42">
          <cell r="D42">
            <v>2241001</v>
          </cell>
          <cell r="E42">
            <v>270040</v>
          </cell>
        </row>
        <row r="43">
          <cell r="D43">
            <v>2201017</v>
          </cell>
          <cell r="E43">
            <v>270037</v>
          </cell>
        </row>
        <row r="44">
          <cell r="D44">
            <v>2201024</v>
          </cell>
          <cell r="E44">
            <v>270038</v>
          </cell>
        </row>
        <row r="45">
          <cell r="D45">
            <v>2201001</v>
          </cell>
          <cell r="E45">
            <v>270035</v>
          </cell>
        </row>
        <row r="46">
          <cell r="D46">
            <v>1343008</v>
          </cell>
          <cell r="E46">
            <v>270156</v>
          </cell>
        </row>
        <row r="47">
          <cell r="D47">
            <v>2107803</v>
          </cell>
          <cell r="E47">
            <v>270108</v>
          </cell>
        </row>
        <row r="48">
          <cell r="D48">
            <v>3131001</v>
          </cell>
          <cell r="E48">
            <v>270060</v>
          </cell>
        </row>
        <row r="49">
          <cell r="D49">
            <v>8156001</v>
          </cell>
          <cell r="E49">
            <v>270123</v>
          </cell>
        </row>
        <row r="50">
          <cell r="D50">
            <v>6341001</v>
          </cell>
          <cell r="E50">
            <v>270043</v>
          </cell>
        </row>
        <row r="51">
          <cell r="D51">
            <v>4346001</v>
          </cell>
          <cell r="E51">
            <v>270042</v>
          </cell>
        </row>
        <row r="52">
          <cell r="D52">
            <v>4346004</v>
          </cell>
          <cell r="E52">
            <v>270057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XEQ39"/>
  <sheetViews>
    <sheetView tabSelected="1" zoomScale="85" zoomScaleNormal="85" zoomScaleSheetLayoutView="70" workbookViewId="0">
      <selection activeCell="K5" sqref="K5"/>
    </sheetView>
  </sheetViews>
  <sheetFormatPr defaultColWidth="9.140625" defaultRowHeight="18.75" x14ac:dyDescent="0.3"/>
  <cols>
    <col min="1" max="1" width="7.7109375" style="4" customWidth="1"/>
    <col min="2" max="3" width="11.7109375" style="4" customWidth="1"/>
    <col min="4" max="4" width="77" style="4" customWidth="1"/>
    <col min="5" max="5" width="26.7109375" style="4" customWidth="1"/>
    <col min="6" max="6" width="15.5703125" style="4" customWidth="1"/>
    <col min="7" max="7" width="15.7109375" style="4" customWidth="1"/>
    <col min="8" max="8" width="24.28515625" style="4" customWidth="1"/>
    <col min="9" max="9" width="21.28515625" style="4" customWidth="1"/>
    <col min="10" max="10" width="17.28515625" style="4" customWidth="1"/>
    <col min="11" max="16384" width="9.140625" style="4"/>
  </cols>
  <sheetData>
    <row r="1" spans="1:16371" s="3" customFormat="1" ht="69" customHeight="1" x14ac:dyDescent="0.3">
      <c r="A1" s="1"/>
      <c r="B1" s="1"/>
      <c r="C1" s="1"/>
      <c r="D1" s="1"/>
      <c r="E1" s="2"/>
      <c r="F1" s="36" t="s">
        <v>42</v>
      </c>
      <c r="G1" s="36"/>
      <c r="H1" s="36"/>
      <c r="I1" s="3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</row>
    <row r="2" spans="1:16371" s="3" customFormat="1" ht="21" customHeight="1" x14ac:dyDescent="0.35">
      <c r="A2" s="1"/>
      <c r="B2" s="1"/>
      <c r="C2" s="1"/>
      <c r="D2" s="1"/>
      <c r="E2" s="2"/>
      <c r="F2" s="36"/>
      <c r="G2" s="36"/>
      <c r="H2" s="36"/>
      <c r="I2" s="36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</row>
    <row r="3" spans="1:16371" s="3" customFormat="1" ht="63.6" customHeight="1" x14ac:dyDescent="0.3">
      <c r="A3" s="37" t="s">
        <v>0</v>
      </c>
      <c r="B3" s="37"/>
      <c r="C3" s="37"/>
      <c r="D3" s="37"/>
      <c r="E3" s="37"/>
      <c r="F3" s="37"/>
      <c r="G3" s="37"/>
      <c r="H3" s="37"/>
      <c r="I3" s="37"/>
    </row>
    <row r="4" spans="1:16371" ht="18" customHeight="1" x14ac:dyDescent="0.35"/>
    <row r="5" spans="1:16371" s="9" customFormat="1" ht="184.5" customHeight="1" x14ac:dyDescent="0.3">
      <c r="A5" s="5" t="s">
        <v>1</v>
      </c>
      <c r="B5" s="38" t="s">
        <v>2</v>
      </c>
      <c r="C5" s="6" t="s">
        <v>3</v>
      </c>
      <c r="D5" s="7" t="s">
        <v>4</v>
      </c>
      <c r="E5" s="8" t="s">
        <v>5</v>
      </c>
      <c r="F5" s="8" t="s">
        <v>6</v>
      </c>
      <c r="G5" s="8" t="s">
        <v>43</v>
      </c>
      <c r="H5" s="8" t="s">
        <v>7</v>
      </c>
      <c r="I5" s="8" t="s">
        <v>8</v>
      </c>
    </row>
    <row r="6" spans="1:16371" s="14" customFormat="1" ht="21" customHeight="1" x14ac:dyDescent="0.3">
      <c r="A6" s="10" t="s">
        <v>9</v>
      </c>
      <c r="B6" s="39"/>
      <c r="C6" s="11"/>
      <c r="D6" s="12">
        <v>1</v>
      </c>
      <c r="E6" s="13">
        <v>2</v>
      </c>
      <c r="F6" s="12">
        <v>3</v>
      </c>
      <c r="G6" s="12">
        <v>4</v>
      </c>
      <c r="H6" s="12">
        <v>5</v>
      </c>
      <c r="I6" s="12">
        <v>6</v>
      </c>
    </row>
    <row r="7" spans="1:16371" ht="63" customHeight="1" x14ac:dyDescent="0.3">
      <c r="A7" s="15">
        <v>1</v>
      </c>
      <c r="B7" s="16">
        <v>2101003</v>
      </c>
      <c r="C7" s="16">
        <v>270019</v>
      </c>
      <c r="D7" s="17" t="s">
        <v>10</v>
      </c>
      <c r="E7" s="18">
        <v>134.38999999999999</v>
      </c>
      <c r="F7" s="19">
        <v>64663</v>
      </c>
      <c r="G7" s="19">
        <v>64690</v>
      </c>
      <c r="H7" s="19">
        <f>ROUND((F7+G7)/2,0)</f>
        <v>64677</v>
      </c>
      <c r="I7" s="20">
        <f>ROUND(E7*H7,2)</f>
        <v>8691942.0299999993</v>
      </c>
      <c r="J7" s="21"/>
    </row>
    <row r="8" spans="1:16371" ht="58.15" customHeight="1" x14ac:dyDescent="0.3">
      <c r="A8" s="22">
        <f>A7+1</f>
        <v>2</v>
      </c>
      <c r="B8" s="22">
        <v>2141005</v>
      </c>
      <c r="C8" s="16">
        <v>270020</v>
      </c>
      <c r="D8" s="23" t="s">
        <v>11</v>
      </c>
      <c r="E8" s="18">
        <v>104.76</v>
      </c>
      <c r="F8" s="19">
        <v>35274</v>
      </c>
      <c r="G8" s="19">
        <v>35225</v>
      </c>
      <c r="H8" s="19">
        <f t="shared" ref="H8:H37" si="0">ROUND((F8+G8)/2,0)</f>
        <v>35250</v>
      </c>
      <c r="I8" s="20">
        <f t="shared" ref="I8:I37" si="1">ROUND(E8*H8,2)</f>
        <v>3692790</v>
      </c>
      <c r="J8" s="21"/>
    </row>
    <row r="9" spans="1:16371" ht="52.9" customHeight="1" x14ac:dyDescent="0.3">
      <c r="A9" s="22">
        <f t="shared" ref="A9:A37" si="2">A8+1</f>
        <v>3</v>
      </c>
      <c r="B9" s="22">
        <v>2101006</v>
      </c>
      <c r="C9" s="16">
        <v>270021</v>
      </c>
      <c r="D9" s="23" t="s">
        <v>12</v>
      </c>
      <c r="E9" s="18">
        <v>131.86000000000001</v>
      </c>
      <c r="F9" s="19">
        <v>55788</v>
      </c>
      <c r="G9" s="19">
        <v>55763</v>
      </c>
      <c r="H9" s="19">
        <f t="shared" si="0"/>
        <v>55776</v>
      </c>
      <c r="I9" s="20">
        <f t="shared" si="1"/>
        <v>7354623.3600000003</v>
      </c>
      <c r="J9" s="21"/>
    </row>
    <row r="10" spans="1:16371" ht="53.45" customHeight="1" x14ac:dyDescent="0.3">
      <c r="A10" s="22">
        <f t="shared" si="2"/>
        <v>4</v>
      </c>
      <c r="B10" s="22">
        <v>2101007</v>
      </c>
      <c r="C10" s="16">
        <v>270022</v>
      </c>
      <c r="D10" s="23" t="s">
        <v>13</v>
      </c>
      <c r="E10" s="18">
        <v>362.34</v>
      </c>
      <c r="F10" s="19">
        <v>49236</v>
      </c>
      <c r="G10" s="19">
        <v>49204</v>
      </c>
      <c r="H10" s="19">
        <f t="shared" si="0"/>
        <v>49220</v>
      </c>
      <c r="I10" s="20">
        <f t="shared" si="1"/>
        <v>17834374.800000001</v>
      </c>
      <c r="J10" s="21"/>
    </row>
    <row r="11" spans="1:16371" ht="56.25" x14ac:dyDescent="0.3">
      <c r="A11" s="22">
        <f t="shared" si="2"/>
        <v>5</v>
      </c>
      <c r="B11" s="22">
        <v>2101011</v>
      </c>
      <c r="C11" s="16">
        <v>270024</v>
      </c>
      <c r="D11" s="23" t="s">
        <v>14</v>
      </c>
      <c r="E11" s="18">
        <v>211.65</v>
      </c>
      <c r="F11" s="19">
        <v>100533</v>
      </c>
      <c r="G11" s="19">
        <v>100671</v>
      </c>
      <c r="H11" s="19">
        <f t="shared" si="0"/>
        <v>100602</v>
      </c>
      <c r="I11" s="20">
        <f t="shared" si="1"/>
        <v>21292413.300000001</v>
      </c>
      <c r="J11" s="21"/>
    </row>
    <row r="12" spans="1:16371" ht="56.25" x14ac:dyDescent="0.3">
      <c r="A12" s="22">
        <f t="shared" si="2"/>
        <v>6</v>
      </c>
      <c r="B12" s="22">
        <v>2101015</v>
      </c>
      <c r="C12" s="16">
        <v>270025</v>
      </c>
      <c r="D12" s="23" t="s">
        <v>15</v>
      </c>
      <c r="E12" s="18">
        <v>275.11</v>
      </c>
      <c r="F12" s="19">
        <v>22482</v>
      </c>
      <c r="G12" s="19">
        <v>22473</v>
      </c>
      <c r="H12" s="19">
        <f t="shared" si="0"/>
        <v>22478</v>
      </c>
      <c r="I12" s="20">
        <f t="shared" si="1"/>
        <v>6183922.5800000001</v>
      </c>
      <c r="J12" s="21"/>
    </row>
    <row r="13" spans="1:16371" s="26" customFormat="1" ht="56.25" x14ac:dyDescent="0.3">
      <c r="A13" s="22">
        <f t="shared" si="2"/>
        <v>7</v>
      </c>
      <c r="B13" s="24">
        <v>2101016</v>
      </c>
      <c r="C13" s="16">
        <v>270026</v>
      </c>
      <c r="D13" s="25" t="s">
        <v>16</v>
      </c>
      <c r="E13" s="18">
        <v>103.77</v>
      </c>
      <c r="F13" s="19">
        <v>46908</v>
      </c>
      <c r="G13" s="19">
        <v>46848</v>
      </c>
      <c r="H13" s="19">
        <f t="shared" si="0"/>
        <v>46878</v>
      </c>
      <c r="I13" s="20">
        <f t="shared" si="1"/>
        <v>4864530.0599999996</v>
      </c>
      <c r="J13" s="21"/>
    </row>
    <row r="14" spans="1:16371" ht="52.9" customHeight="1" x14ac:dyDescent="0.3">
      <c r="A14" s="22">
        <f t="shared" si="2"/>
        <v>8</v>
      </c>
      <c r="B14" s="22">
        <v>2201001</v>
      </c>
      <c r="C14" s="16">
        <v>270035</v>
      </c>
      <c r="D14" s="23" t="s">
        <v>17</v>
      </c>
      <c r="E14" s="18">
        <v>567.37</v>
      </c>
      <c r="F14" s="19">
        <v>19925</v>
      </c>
      <c r="G14" s="19">
        <v>19944</v>
      </c>
      <c r="H14" s="19">
        <f t="shared" si="0"/>
        <v>19935</v>
      </c>
      <c r="I14" s="20">
        <f t="shared" si="1"/>
        <v>11310520.949999999</v>
      </c>
      <c r="J14" s="21"/>
    </row>
    <row r="15" spans="1:16371" ht="52.9" customHeight="1" x14ac:dyDescent="0.3">
      <c r="A15" s="22">
        <f t="shared" si="2"/>
        <v>9</v>
      </c>
      <c r="B15" s="22">
        <v>2201003</v>
      </c>
      <c r="C15" s="16">
        <v>270036</v>
      </c>
      <c r="D15" s="23" t="s">
        <v>18</v>
      </c>
      <c r="E15" s="18">
        <v>541.12</v>
      </c>
      <c r="F15" s="19">
        <v>18536</v>
      </c>
      <c r="G15" s="19">
        <v>18524</v>
      </c>
      <c r="H15" s="19">
        <f t="shared" si="0"/>
        <v>18530</v>
      </c>
      <c r="I15" s="20">
        <f t="shared" si="1"/>
        <v>10026953.6</v>
      </c>
      <c r="J15" s="21"/>
    </row>
    <row r="16" spans="1:16371" ht="56.25" x14ac:dyDescent="0.3">
      <c r="A16" s="22">
        <f t="shared" si="2"/>
        <v>10</v>
      </c>
      <c r="B16" s="22">
        <v>2201017</v>
      </c>
      <c r="C16" s="16">
        <v>270037</v>
      </c>
      <c r="D16" s="23" t="s">
        <v>19</v>
      </c>
      <c r="E16" s="18">
        <v>543.69000000000005</v>
      </c>
      <c r="F16" s="19">
        <v>21817</v>
      </c>
      <c r="G16" s="19">
        <v>21891</v>
      </c>
      <c r="H16" s="19">
        <f t="shared" si="0"/>
        <v>21854</v>
      </c>
      <c r="I16" s="20">
        <f t="shared" si="1"/>
        <v>11881801.26</v>
      </c>
      <c r="J16" s="21"/>
    </row>
    <row r="17" spans="1:10" ht="53.45" customHeight="1" x14ac:dyDescent="0.3">
      <c r="A17" s="22">
        <f t="shared" si="2"/>
        <v>11</v>
      </c>
      <c r="B17" s="22">
        <v>2201024</v>
      </c>
      <c r="C17" s="16">
        <v>270038</v>
      </c>
      <c r="D17" s="23" t="s">
        <v>20</v>
      </c>
      <c r="E17" s="18">
        <v>543.69000000000005</v>
      </c>
      <c r="F17" s="19">
        <v>16807</v>
      </c>
      <c r="G17" s="19">
        <v>16852</v>
      </c>
      <c r="H17" s="19">
        <f t="shared" si="0"/>
        <v>16830</v>
      </c>
      <c r="I17" s="20">
        <f t="shared" si="1"/>
        <v>9150302.6999999993</v>
      </c>
      <c r="J17" s="21"/>
    </row>
    <row r="18" spans="1:10" ht="75" x14ac:dyDescent="0.3">
      <c r="A18" s="22">
        <f t="shared" si="2"/>
        <v>12</v>
      </c>
      <c r="B18" s="22">
        <v>2141010</v>
      </c>
      <c r="C18" s="16">
        <v>270017</v>
      </c>
      <c r="D18" s="23" t="s">
        <v>21</v>
      </c>
      <c r="E18" s="18">
        <v>102.58</v>
      </c>
      <c r="F18" s="19">
        <v>65377</v>
      </c>
      <c r="G18" s="19">
        <v>65356</v>
      </c>
      <c r="H18" s="19">
        <f t="shared" si="0"/>
        <v>65367</v>
      </c>
      <c r="I18" s="20">
        <f t="shared" si="1"/>
        <v>6705346.8600000003</v>
      </c>
      <c r="J18" s="21"/>
    </row>
    <row r="19" spans="1:10" s="26" customFormat="1" ht="75" x14ac:dyDescent="0.3">
      <c r="A19" s="22">
        <f t="shared" si="2"/>
        <v>13</v>
      </c>
      <c r="B19" s="22">
        <v>2241001</v>
      </c>
      <c r="C19" s="16">
        <v>270040</v>
      </c>
      <c r="D19" s="23" t="s">
        <v>22</v>
      </c>
      <c r="E19" s="18">
        <v>703.46</v>
      </c>
      <c r="F19" s="19">
        <v>9596</v>
      </c>
      <c r="G19" s="19">
        <v>9579</v>
      </c>
      <c r="H19" s="19">
        <f t="shared" si="0"/>
        <v>9588</v>
      </c>
      <c r="I19" s="20">
        <f t="shared" si="1"/>
        <v>6744774.4800000004</v>
      </c>
      <c r="J19" s="21"/>
    </row>
    <row r="20" spans="1:10" s="26" customFormat="1" ht="55.15" customHeight="1" x14ac:dyDescent="0.3">
      <c r="A20" s="22">
        <f t="shared" si="2"/>
        <v>14</v>
      </c>
      <c r="B20" s="22">
        <v>2241009</v>
      </c>
      <c r="C20" s="16">
        <v>270041</v>
      </c>
      <c r="D20" s="23" t="s">
        <v>23</v>
      </c>
      <c r="E20" s="18">
        <v>541.12</v>
      </c>
      <c r="F20" s="19">
        <v>24969</v>
      </c>
      <c r="G20" s="19">
        <v>24950</v>
      </c>
      <c r="H20" s="19">
        <f t="shared" si="0"/>
        <v>24960</v>
      </c>
      <c r="I20" s="20">
        <f t="shared" si="1"/>
        <v>13506355.199999999</v>
      </c>
      <c r="J20" s="21"/>
    </row>
    <row r="21" spans="1:10" s="26" customFormat="1" ht="43.9" customHeight="1" x14ac:dyDescent="0.3">
      <c r="A21" s="22">
        <f t="shared" si="2"/>
        <v>15</v>
      </c>
      <c r="B21" s="15">
        <v>4346001</v>
      </c>
      <c r="C21" s="16">
        <v>270042</v>
      </c>
      <c r="D21" s="17" t="s">
        <v>24</v>
      </c>
      <c r="E21" s="18">
        <v>102.58</v>
      </c>
      <c r="F21" s="19">
        <v>25094</v>
      </c>
      <c r="G21" s="19">
        <v>25042</v>
      </c>
      <c r="H21" s="19">
        <f t="shared" si="0"/>
        <v>25068</v>
      </c>
      <c r="I21" s="20">
        <f t="shared" si="1"/>
        <v>2571475.44</v>
      </c>
      <c r="J21" s="21"/>
    </row>
    <row r="22" spans="1:10" s="26" customFormat="1" ht="75" x14ac:dyDescent="0.3">
      <c r="A22" s="22">
        <f t="shared" si="2"/>
        <v>16</v>
      </c>
      <c r="B22" s="22">
        <v>6341001</v>
      </c>
      <c r="C22" s="16">
        <v>270043</v>
      </c>
      <c r="D22" s="23" t="s">
        <v>25</v>
      </c>
      <c r="E22" s="18">
        <v>256.45999999999998</v>
      </c>
      <c r="F22" s="19">
        <v>2464</v>
      </c>
      <c r="G22" s="19">
        <v>2462</v>
      </c>
      <c r="H22" s="19">
        <f t="shared" si="0"/>
        <v>2463</v>
      </c>
      <c r="I22" s="20">
        <f t="shared" si="1"/>
        <v>631660.98</v>
      </c>
      <c r="J22" s="21"/>
    </row>
    <row r="23" spans="1:10" s="26" customFormat="1" ht="75" x14ac:dyDescent="0.3">
      <c r="A23" s="22">
        <f t="shared" si="2"/>
        <v>17</v>
      </c>
      <c r="B23" s="22">
        <v>2107803</v>
      </c>
      <c r="C23" s="16">
        <v>270108</v>
      </c>
      <c r="D23" s="23" t="s">
        <v>26</v>
      </c>
      <c r="E23" s="18">
        <v>256.45999999999998</v>
      </c>
      <c r="F23" s="19">
        <v>5096</v>
      </c>
      <c r="G23" s="19">
        <v>5090</v>
      </c>
      <c r="H23" s="19">
        <f t="shared" si="0"/>
        <v>5093</v>
      </c>
      <c r="I23" s="20">
        <f t="shared" si="1"/>
        <v>1306150.78</v>
      </c>
      <c r="J23" s="21"/>
    </row>
    <row r="24" spans="1:10" s="26" customFormat="1" ht="56.25" x14ac:dyDescent="0.3">
      <c r="A24" s="22">
        <f t="shared" si="2"/>
        <v>18</v>
      </c>
      <c r="B24" s="22">
        <v>3141002</v>
      </c>
      <c r="C24" s="16">
        <v>270050</v>
      </c>
      <c r="D24" s="23" t="s">
        <v>27</v>
      </c>
      <c r="E24" s="18">
        <v>278.39999999999998</v>
      </c>
      <c r="F24" s="19">
        <v>129386</v>
      </c>
      <c r="G24" s="19">
        <v>129277</v>
      </c>
      <c r="H24" s="19">
        <f t="shared" si="0"/>
        <v>129332</v>
      </c>
      <c r="I24" s="20">
        <f t="shared" si="1"/>
        <v>36006028.799999997</v>
      </c>
      <c r="J24" s="21"/>
    </row>
    <row r="25" spans="1:10" s="26" customFormat="1" ht="56.25" x14ac:dyDescent="0.3">
      <c r="A25" s="22">
        <f t="shared" si="2"/>
        <v>19</v>
      </c>
      <c r="B25" s="15">
        <v>3141004</v>
      </c>
      <c r="C25" s="16">
        <v>270052</v>
      </c>
      <c r="D25" s="17" t="s">
        <v>28</v>
      </c>
      <c r="E25" s="18">
        <v>198.5</v>
      </c>
      <c r="F25" s="19">
        <v>26694</v>
      </c>
      <c r="G25" s="19">
        <v>26670</v>
      </c>
      <c r="H25" s="19">
        <f t="shared" si="0"/>
        <v>26682</v>
      </c>
      <c r="I25" s="20">
        <f t="shared" si="1"/>
        <v>5296377</v>
      </c>
      <c r="J25" s="21"/>
    </row>
    <row r="26" spans="1:10" s="26" customFormat="1" ht="56.25" x14ac:dyDescent="0.3">
      <c r="A26" s="22">
        <f t="shared" si="2"/>
        <v>20</v>
      </c>
      <c r="B26" s="22">
        <v>3141007</v>
      </c>
      <c r="C26" s="16">
        <v>270053</v>
      </c>
      <c r="D26" s="23" t="s">
        <v>29</v>
      </c>
      <c r="E26" s="18">
        <v>195.82</v>
      </c>
      <c r="F26" s="19">
        <v>56270</v>
      </c>
      <c r="G26" s="19">
        <v>56105</v>
      </c>
      <c r="H26" s="19">
        <f t="shared" si="0"/>
        <v>56188</v>
      </c>
      <c r="I26" s="20">
        <f t="shared" si="1"/>
        <v>11002734.16</v>
      </c>
      <c r="J26" s="21"/>
    </row>
    <row r="27" spans="1:10" s="26" customFormat="1" ht="56.25" x14ac:dyDescent="0.3">
      <c r="A27" s="22">
        <f t="shared" si="2"/>
        <v>21</v>
      </c>
      <c r="B27" s="15">
        <v>3241001</v>
      </c>
      <c r="C27" s="16">
        <v>270056</v>
      </c>
      <c r="D27" s="17" t="s">
        <v>30</v>
      </c>
      <c r="E27" s="18">
        <v>694.22</v>
      </c>
      <c r="F27" s="19">
        <v>28967</v>
      </c>
      <c r="G27" s="19">
        <v>28931</v>
      </c>
      <c r="H27" s="19">
        <f t="shared" si="0"/>
        <v>28949</v>
      </c>
      <c r="I27" s="20">
        <f t="shared" si="1"/>
        <v>20096974.780000001</v>
      </c>
      <c r="J27" s="21"/>
    </row>
    <row r="28" spans="1:10" s="26" customFormat="1" ht="56.25" x14ac:dyDescent="0.3">
      <c r="A28" s="22">
        <f t="shared" si="2"/>
        <v>22</v>
      </c>
      <c r="B28" s="15">
        <v>3101009</v>
      </c>
      <c r="C28" s="16">
        <v>270047</v>
      </c>
      <c r="D28" s="17" t="s">
        <v>31</v>
      </c>
      <c r="E28" s="18">
        <v>277.77999999999997</v>
      </c>
      <c r="F28" s="19">
        <v>16194</v>
      </c>
      <c r="G28" s="19">
        <v>16209</v>
      </c>
      <c r="H28" s="19">
        <f t="shared" si="0"/>
        <v>16202</v>
      </c>
      <c r="I28" s="20">
        <f t="shared" si="1"/>
        <v>4500591.5599999996</v>
      </c>
      <c r="J28" s="21"/>
    </row>
    <row r="29" spans="1:10" s="26" customFormat="1" ht="37.5" x14ac:dyDescent="0.3">
      <c r="A29" s="40">
        <f t="shared" si="2"/>
        <v>23</v>
      </c>
      <c r="B29" s="40">
        <v>4346004</v>
      </c>
      <c r="C29" s="16">
        <f>VLOOKUP(B29,[3]Лист1!$D$8:$E$52,2,0)</f>
        <v>270057</v>
      </c>
      <c r="D29" s="23" t="s">
        <v>32</v>
      </c>
      <c r="E29" s="18">
        <v>109.15</v>
      </c>
      <c r="F29" s="27">
        <v>13372</v>
      </c>
      <c r="G29" s="19">
        <v>13328</v>
      </c>
      <c r="H29" s="19">
        <f t="shared" si="0"/>
        <v>13350</v>
      </c>
      <c r="I29" s="20">
        <f t="shared" si="1"/>
        <v>1457152.5</v>
      </c>
      <c r="J29" s="21"/>
    </row>
    <row r="30" spans="1:10" s="26" customFormat="1" ht="37.5" x14ac:dyDescent="0.3">
      <c r="A30" s="41"/>
      <c r="B30" s="41"/>
      <c r="C30" s="16">
        <v>270057</v>
      </c>
      <c r="D30" s="17" t="s">
        <v>33</v>
      </c>
      <c r="E30" s="18">
        <v>342.59</v>
      </c>
      <c r="F30" s="27">
        <v>7952</v>
      </c>
      <c r="G30" s="19">
        <v>7952</v>
      </c>
      <c r="H30" s="19">
        <f t="shared" si="0"/>
        <v>7952</v>
      </c>
      <c r="I30" s="20">
        <f t="shared" si="1"/>
        <v>2724275.68</v>
      </c>
      <c r="J30" s="21"/>
    </row>
    <row r="31" spans="1:10" s="26" customFormat="1" ht="53.45" customHeight="1" x14ac:dyDescent="0.3">
      <c r="A31" s="22">
        <f>A29+1</f>
        <v>24</v>
      </c>
      <c r="B31" s="22">
        <v>3131001</v>
      </c>
      <c r="C31" s="16">
        <v>270060</v>
      </c>
      <c r="D31" s="28" t="s">
        <v>34</v>
      </c>
      <c r="E31" s="18">
        <v>311.16000000000003</v>
      </c>
      <c r="F31" s="19">
        <v>6669</v>
      </c>
      <c r="G31" s="19">
        <v>6653</v>
      </c>
      <c r="H31" s="19">
        <f t="shared" si="0"/>
        <v>6661</v>
      </c>
      <c r="I31" s="20">
        <f t="shared" si="1"/>
        <v>2072636.76</v>
      </c>
      <c r="J31" s="21"/>
    </row>
    <row r="32" spans="1:10" s="26" customFormat="1" ht="60.6" customHeight="1" x14ac:dyDescent="0.3">
      <c r="A32" s="22">
        <f t="shared" si="2"/>
        <v>25</v>
      </c>
      <c r="B32" s="22">
        <v>1343005</v>
      </c>
      <c r="C32" s="16">
        <v>270098</v>
      </c>
      <c r="D32" s="23" t="s">
        <v>35</v>
      </c>
      <c r="E32" s="18">
        <v>362.39</v>
      </c>
      <c r="F32" s="19">
        <v>11592</v>
      </c>
      <c r="G32" s="19">
        <v>11575</v>
      </c>
      <c r="H32" s="19">
        <f t="shared" si="0"/>
        <v>11584</v>
      </c>
      <c r="I32" s="20">
        <f t="shared" si="1"/>
        <v>4197925.76</v>
      </c>
      <c r="J32" s="21"/>
    </row>
    <row r="33" spans="1:10" s="26" customFormat="1" ht="54.6" customHeight="1" x14ac:dyDescent="0.3">
      <c r="A33" s="22">
        <f t="shared" si="2"/>
        <v>26</v>
      </c>
      <c r="B33" s="22">
        <v>1340004</v>
      </c>
      <c r="C33" s="16">
        <v>270134</v>
      </c>
      <c r="D33" s="23" t="s">
        <v>36</v>
      </c>
      <c r="E33" s="18">
        <v>362.42</v>
      </c>
      <c r="F33" s="19">
        <v>56487</v>
      </c>
      <c r="G33" s="19">
        <v>56531</v>
      </c>
      <c r="H33" s="19">
        <f t="shared" si="0"/>
        <v>56509</v>
      </c>
      <c r="I33" s="20">
        <f t="shared" si="1"/>
        <v>20479991.780000001</v>
      </c>
      <c r="J33" s="21"/>
    </row>
    <row r="34" spans="1:10" s="26" customFormat="1" ht="53.45" customHeight="1" x14ac:dyDescent="0.3">
      <c r="A34" s="22">
        <f t="shared" si="2"/>
        <v>27</v>
      </c>
      <c r="B34" s="22">
        <v>1340013</v>
      </c>
      <c r="C34" s="16">
        <v>270146</v>
      </c>
      <c r="D34" s="23" t="s">
        <v>37</v>
      </c>
      <c r="E34" s="18">
        <v>495.04</v>
      </c>
      <c r="F34" s="19">
        <v>21759</v>
      </c>
      <c r="G34" s="19">
        <v>21724</v>
      </c>
      <c r="H34" s="19">
        <f t="shared" si="0"/>
        <v>21742</v>
      </c>
      <c r="I34" s="20">
        <f t="shared" si="1"/>
        <v>10763159.68</v>
      </c>
      <c r="J34" s="21"/>
    </row>
    <row r="35" spans="1:10" s="26" customFormat="1" ht="53.45" customHeight="1" x14ac:dyDescent="0.3">
      <c r="A35" s="22">
        <f t="shared" si="2"/>
        <v>28</v>
      </c>
      <c r="B35" s="22">
        <v>1340006</v>
      </c>
      <c r="C35" s="16">
        <v>270068</v>
      </c>
      <c r="D35" s="23" t="s">
        <v>38</v>
      </c>
      <c r="E35" s="18">
        <v>419.51</v>
      </c>
      <c r="F35" s="19">
        <v>20692</v>
      </c>
      <c r="G35" s="19">
        <v>20626</v>
      </c>
      <c r="H35" s="19">
        <f t="shared" si="0"/>
        <v>20659</v>
      </c>
      <c r="I35" s="20">
        <f t="shared" si="1"/>
        <v>8666657.0899999999</v>
      </c>
      <c r="J35" s="21"/>
    </row>
    <row r="36" spans="1:10" s="26" customFormat="1" ht="53.45" customHeight="1" x14ac:dyDescent="0.3">
      <c r="A36" s="22">
        <f t="shared" si="2"/>
        <v>29</v>
      </c>
      <c r="B36" s="15">
        <v>6349008</v>
      </c>
      <c r="C36" s="16">
        <v>270069</v>
      </c>
      <c r="D36" s="10" t="s">
        <v>39</v>
      </c>
      <c r="E36" s="18">
        <v>362.6</v>
      </c>
      <c r="F36" s="19">
        <v>5536</v>
      </c>
      <c r="G36" s="19">
        <v>5535</v>
      </c>
      <c r="H36" s="19">
        <f t="shared" si="0"/>
        <v>5536</v>
      </c>
      <c r="I36" s="20">
        <f t="shared" si="1"/>
        <v>2007353.6</v>
      </c>
      <c r="J36" s="21"/>
    </row>
    <row r="37" spans="1:10" s="26" customFormat="1" ht="53.45" customHeight="1" x14ac:dyDescent="0.3">
      <c r="A37" s="22">
        <f t="shared" si="2"/>
        <v>30</v>
      </c>
      <c r="B37" s="15">
        <v>1343008</v>
      </c>
      <c r="C37" s="16">
        <v>270156</v>
      </c>
      <c r="D37" s="10" t="s">
        <v>40</v>
      </c>
      <c r="E37" s="18">
        <v>366.5</v>
      </c>
      <c r="F37" s="19">
        <v>15821</v>
      </c>
      <c r="G37" s="19">
        <v>15802</v>
      </c>
      <c r="H37" s="19">
        <f t="shared" si="0"/>
        <v>15812</v>
      </c>
      <c r="I37" s="20">
        <f t="shared" si="1"/>
        <v>5795098</v>
      </c>
      <c r="J37" s="21"/>
    </row>
    <row r="38" spans="1:10" s="34" customFormat="1" ht="29.45" customHeight="1" x14ac:dyDescent="0.3">
      <c r="A38" s="29"/>
      <c r="B38" s="29"/>
      <c r="C38" s="29"/>
      <c r="D38" s="30" t="s">
        <v>41</v>
      </c>
      <c r="E38" s="31"/>
      <c r="F38" s="32">
        <f>SUM(F7:F37)</f>
        <v>1001956</v>
      </c>
      <c r="G38" s="32">
        <f>SUM(G7:G37)</f>
        <v>1001482</v>
      </c>
      <c r="H38" s="32">
        <f>SUM(H7:H37)</f>
        <v>1001727</v>
      </c>
      <c r="I38" s="33">
        <f>SUM(I7:I37)</f>
        <v>278816895.53000003</v>
      </c>
    </row>
    <row r="39" spans="1:10" x14ac:dyDescent="0.3">
      <c r="G39" s="35"/>
    </row>
  </sheetData>
  <mergeCells count="6">
    <mergeCell ref="F1:I1"/>
    <mergeCell ref="F2:I2"/>
    <mergeCell ref="A3:I3"/>
    <mergeCell ref="B5:B6"/>
    <mergeCell ref="A29:A30"/>
    <mergeCell ref="B29:B30"/>
  </mergeCells>
  <pageMargins left="0.17" right="0" top="0.39370078740157483" bottom="0.19685039370078741" header="0.15748031496062992" footer="0.11811023622047245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 (май числ)</vt:lpstr>
      <vt:lpstr>'АПП подуш.  (май числ)'!Заголовки_для_печати</vt:lpstr>
      <vt:lpstr>'АПП подуш.  (май числ)'!Область_печати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Варнавская Анна Владимировна</cp:lastModifiedBy>
  <dcterms:created xsi:type="dcterms:W3CDTF">2024-05-03T01:28:04Z</dcterms:created>
  <dcterms:modified xsi:type="dcterms:W3CDTF">2024-06-10T02:46:51Z</dcterms:modified>
</cp:coreProperties>
</file>